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Лист1!$A$1:$J$20</definedName>
  </definedNames>
  <calcPr calcId="125725"/>
</workbook>
</file>

<file path=xl/calcChain.xml><?xml version="1.0" encoding="utf-8"?>
<calcChain xmlns="http://schemas.openxmlformats.org/spreadsheetml/2006/main">
  <c r="E9" i="1"/>
  <c r="E10"/>
  <c r="E11"/>
  <c r="H9" l="1"/>
  <c r="J9" s="1"/>
</calcChain>
</file>

<file path=xl/sharedStrings.xml><?xml version="1.0" encoding="utf-8"?>
<sst xmlns="http://schemas.openxmlformats.org/spreadsheetml/2006/main" count="21" uniqueCount="20">
  <si>
    <t>Наименование работ</t>
  </si>
  <si>
    <t>Единица измерения</t>
  </si>
  <si>
    <t>Стоимость с учетом объема работ в 2013 году</t>
  </si>
  <si>
    <t>Индекс роста потребления цен (%)</t>
  </si>
  <si>
    <t>Начальная (максимальная) цена контракта</t>
  </si>
  <si>
    <t>№ реестровой записи (кв, год закупки) на www.zakupki.gov.ru</t>
  </si>
  <si>
    <t xml:space="preserve">Стоимость на единицу </t>
  </si>
  <si>
    <t>Исп.: Н.Н. Белинская 7-20-55</t>
  </si>
  <si>
    <t>чел</t>
  </si>
  <si>
    <t>Объем работ в 2013 году, кол-во чел.</t>
  </si>
  <si>
    <t>Оказание услуг по прохождению медицинского осмотра</t>
  </si>
  <si>
    <t>-</t>
  </si>
  <si>
    <t xml:space="preserve">Справочно: для расчета начальной (максимальной) цены гражданско-правового договора взяты данные по 3-м протоколам проведенных запросов котировок разных учреждений:  </t>
  </si>
  <si>
    <t>Способ размещения заказа запрос котировки</t>
  </si>
  <si>
    <t>Обоснование начальной (максимальной) цены гражданско-правового договора на оказание услуг  МБОУ «Средняя общеобразовательная школа № 6»</t>
  </si>
  <si>
    <t>№ 0187300005813000383 от 07.08.2013 г.</t>
  </si>
  <si>
    <t>Цена контракта в 2013 году</t>
  </si>
  <si>
    <t>№ 0187300005813000385 от 12.08.2013 г.</t>
  </si>
  <si>
    <t>№ 0187300005813000531 от 30.10.2013 г.</t>
  </si>
  <si>
    <t>Руководитель _____________________ Е.Б. Комисаренко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</si>
</sst>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19"/>
  <sheetViews>
    <sheetView tabSelected="1" view="pageBreakPreview" zoomScaleSheetLayoutView="100" workbookViewId="0">
      <selection activeCell="E17" sqref="E17"/>
    </sheetView>
  </sheetViews>
  <sheetFormatPr defaultRowHeight="15"/>
  <cols>
    <col min="1" max="1" width="18" style="1" customWidth="1"/>
    <col min="2" max="2" width="24.42578125" style="1" customWidth="1"/>
    <col min="3" max="3" width="11.28515625" style="1" customWidth="1"/>
    <col min="4" max="4" width="9.140625" style="1"/>
    <col min="5" max="5" width="12.140625" style="1" customWidth="1"/>
    <col min="6" max="6" width="7.7109375" style="1" customWidth="1"/>
    <col min="7" max="7" width="9.140625" style="1"/>
    <col min="8" max="8" width="15.140625" style="1" customWidth="1"/>
    <col min="9" max="9" width="14.140625" style="1" customWidth="1"/>
    <col min="10" max="10" width="12.7109375" style="1" customWidth="1"/>
    <col min="11" max="16384" width="9.140625" style="1"/>
  </cols>
  <sheetData>
    <row r="3" spans="1:11" ht="15.75" customHeight="1">
      <c r="B3" s="12" t="s">
        <v>14</v>
      </c>
      <c r="C3" s="12"/>
      <c r="D3" s="12"/>
      <c r="E3" s="12"/>
      <c r="F3" s="12"/>
      <c r="G3" s="12"/>
      <c r="H3" s="12"/>
      <c r="I3" s="12"/>
      <c r="J3"/>
      <c r="K3"/>
    </row>
    <row r="4" spans="1:11" ht="15.75" customHeight="1">
      <c r="B4" s="12"/>
      <c r="C4" s="12"/>
      <c r="D4" s="12"/>
      <c r="E4" s="12"/>
      <c r="F4" s="12"/>
      <c r="G4" s="12"/>
      <c r="H4" s="12"/>
      <c r="I4" s="12"/>
      <c r="J4"/>
      <c r="K4"/>
    </row>
    <row r="5" spans="1:11" ht="15.75">
      <c r="B5" s="5"/>
      <c r="C5"/>
      <c r="D5"/>
      <c r="E5"/>
      <c r="F5"/>
      <c r="G5"/>
      <c r="H5"/>
      <c r="I5"/>
      <c r="J5"/>
      <c r="K5"/>
    </row>
    <row r="6" spans="1:11">
      <c r="B6"/>
      <c r="C6"/>
      <c r="D6"/>
      <c r="E6"/>
      <c r="F6"/>
      <c r="G6" s="11" t="s">
        <v>13</v>
      </c>
      <c r="H6" s="11"/>
      <c r="I6" s="11"/>
      <c r="J6" s="11"/>
      <c r="K6" s="8"/>
    </row>
    <row r="8" spans="1:11" ht="66" customHeight="1">
      <c r="A8" s="7" t="s">
        <v>0</v>
      </c>
      <c r="B8" s="7" t="s">
        <v>5</v>
      </c>
      <c r="C8" s="7" t="s">
        <v>16</v>
      </c>
      <c r="D8" s="7" t="s">
        <v>9</v>
      </c>
      <c r="E8" s="7" t="s">
        <v>6</v>
      </c>
      <c r="F8" s="7" t="s">
        <v>1</v>
      </c>
      <c r="G8" s="7" t="s">
        <v>9</v>
      </c>
      <c r="H8" s="7" t="s">
        <v>2</v>
      </c>
      <c r="I8" s="7" t="s">
        <v>3</v>
      </c>
      <c r="J8" s="7" t="s">
        <v>4</v>
      </c>
    </row>
    <row r="9" spans="1:11" ht="30">
      <c r="A9" s="23" t="s">
        <v>10</v>
      </c>
      <c r="B9" s="4" t="s">
        <v>15</v>
      </c>
      <c r="C9" s="3">
        <v>485317</v>
      </c>
      <c r="D9" s="2">
        <v>150</v>
      </c>
      <c r="E9" s="9">
        <f t="shared" ref="E9:E11" si="0">C9/D9</f>
        <v>3235.4466666666667</v>
      </c>
      <c r="F9" s="14" t="s">
        <v>8</v>
      </c>
      <c r="G9" s="14">
        <v>90</v>
      </c>
      <c r="H9" s="17">
        <f>(E9+E10+E11)/3</f>
        <v>4147.8491885143567</v>
      </c>
      <c r="I9" s="14" t="s">
        <v>11</v>
      </c>
      <c r="J9" s="20">
        <f t="shared" ref="J9" si="1">G9*H9+1</f>
        <v>373307.42696629209</v>
      </c>
    </row>
    <row r="10" spans="1:11" ht="30">
      <c r="A10" s="23"/>
      <c r="B10" s="4" t="s">
        <v>17</v>
      </c>
      <c r="C10" s="3">
        <v>496823</v>
      </c>
      <c r="D10" s="2">
        <v>89</v>
      </c>
      <c r="E10" s="9">
        <f t="shared" si="0"/>
        <v>5582.2808988764045</v>
      </c>
      <c r="F10" s="15"/>
      <c r="G10" s="15"/>
      <c r="H10" s="18"/>
      <c r="I10" s="15"/>
      <c r="J10" s="21"/>
    </row>
    <row r="11" spans="1:11" ht="30">
      <c r="A11" s="24"/>
      <c r="B11" s="4" t="s">
        <v>18</v>
      </c>
      <c r="C11" s="9">
        <v>300943.06</v>
      </c>
      <c r="D11" s="2">
        <v>83</v>
      </c>
      <c r="E11" s="9">
        <f t="shared" si="0"/>
        <v>3625.82</v>
      </c>
      <c r="F11" s="16"/>
      <c r="G11" s="16"/>
      <c r="H11" s="19"/>
      <c r="I11" s="16"/>
      <c r="J11" s="22"/>
    </row>
    <row r="13" spans="1:11">
      <c r="A13" s="13" t="s">
        <v>12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1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7" spans="1:4" ht="15.75">
      <c r="A17" s="10" t="s">
        <v>19</v>
      </c>
      <c r="B17" s="10"/>
      <c r="C17" s="10"/>
      <c r="D17" s="10"/>
    </row>
    <row r="18" spans="1:4" ht="15.75">
      <c r="A18" s="6"/>
      <c r="B18" s="6"/>
      <c r="C18" s="6"/>
      <c r="D18" s="6"/>
    </row>
    <row r="19" spans="1:4" ht="15.75">
      <c r="A19" s="10" t="s">
        <v>7</v>
      </c>
      <c r="B19" s="10"/>
      <c r="C19" s="10"/>
    </row>
  </sheetData>
  <mergeCells count="11">
    <mergeCell ref="A17:D17"/>
    <mergeCell ref="A19:C19"/>
    <mergeCell ref="G6:J6"/>
    <mergeCell ref="B3:I4"/>
    <mergeCell ref="A13:J14"/>
    <mergeCell ref="F9:F11"/>
    <mergeCell ref="G9:G11"/>
    <mergeCell ref="H9:H11"/>
    <mergeCell ref="I9:I11"/>
    <mergeCell ref="J9:J11"/>
    <mergeCell ref="A9:A11"/>
  </mergeCells>
  <pageMargins left="0.45" right="0.70866141732283472" top="0.74803149606299213" bottom="0.74803149606299213" header="0.31496062992125984" footer="0.31496062992125984"/>
  <pageSetup paperSize="9" scale="9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2013-11-25T11:46:02Z</dcterms:modified>
</cp:coreProperties>
</file>